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huma\Documents\CUENTA PUBLICA 2024\06 INFORMACION LDF\"/>
    </mc:Choice>
  </mc:AlternateContent>
  <xr:revisionPtr revIDLastSave="0" documentId="13_ncr:1_{9618BDB3-3F87-430D-A3AA-A5466586AE9D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72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3" i="1"/>
  <c r="H125" i="1"/>
  <c r="H116" i="1"/>
  <c r="H117" i="1"/>
  <c r="H118" i="1"/>
  <c r="H119" i="1"/>
  <c r="H120" i="1"/>
  <c r="H121" i="1"/>
  <c r="H122" i="1"/>
  <c r="H123" i="1"/>
  <c r="H115" i="1"/>
  <c r="H107" i="1"/>
  <c r="H108" i="1"/>
  <c r="H109" i="1"/>
  <c r="H110" i="1"/>
  <c r="H111" i="1"/>
  <c r="H112" i="1"/>
  <c r="H113" i="1"/>
  <c r="H105" i="1"/>
  <c r="H96" i="1"/>
  <c r="H97" i="1"/>
  <c r="H98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2" i="1"/>
  <c r="H53" i="1"/>
  <c r="H54" i="1"/>
  <c r="H55" i="1"/>
  <c r="H57" i="1"/>
  <c r="H59" i="1"/>
  <c r="H42" i="1"/>
  <c r="H43" i="1"/>
  <c r="H44" i="1"/>
  <c r="H46" i="1"/>
  <c r="H47" i="1"/>
  <c r="H48" i="1"/>
  <c r="H49" i="1"/>
  <c r="H41" i="1"/>
  <c r="H38" i="1"/>
  <c r="H23" i="1"/>
  <c r="H28" i="1"/>
  <c r="H18" i="1"/>
  <c r="H19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H132" i="1" s="1"/>
  <c r="E125" i="1"/>
  <c r="E116" i="1"/>
  <c r="E117" i="1"/>
  <c r="E118" i="1"/>
  <c r="E119" i="1"/>
  <c r="E120" i="1"/>
  <c r="E121" i="1"/>
  <c r="E122" i="1"/>
  <c r="E123" i="1"/>
  <c r="E115" i="1"/>
  <c r="E106" i="1"/>
  <c r="H106" i="1" s="1"/>
  <c r="E107" i="1"/>
  <c r="E108" i="1"/>
  <c r="E109" i="1"/>
  <c r="E110" i="1"/>
  <c r="E111" i="1"/>
  <c r="E112" i="1"/>
  <c r="E113" i="1"/>
  <c r="E105" i="1"/>
  <c r="E96" i="1"/>
  <c r="E97" i="1"/>
  <c r="E98" i="1"/>
  <c r="E99" i="1"/>
  <c r="H99" i="1" s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E53" i="1"/>
  <c r="E54" i="1"/>
  <c r="E55" i="1"/>
  <c r="E56" i="1"/>
  <c r="H56" i="1" s="1"/>
  <c r="E57" i="1"/>
  <c r="E58" i="1"/>
  <c r="H58" i="1" s="1"/>
  <c r="E59" i="1"/>
  <c r="E51" i="1"/>
  <c r="H51" i="1" s="1"/>
  <c r="E42" i="1"/>
  <c r="E43" i="1"/>
  <c r="E44" i="1"/>
  <c r="E45" i="1"/>
  <c r="H45" i="1" s="1"/>
  <c r="E46" i="1"/>
  <c r="E47" i="1"/>
  <c r="E48" i="1"/>
  <c r="E49" i="1"/>
  <c r="E41" i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E39" i="1"/>
  <c r="H39" i="1" s="1"/>
  <c r="E31" i="1"/>
  <c r="H31" i="1" s="1"/>
  <c r="E29" i="1"/>
  <c r="H29" i="1" s="1"/>
  <c r="E22" i="1"/>
  <c r="H22" i="1" s="1"/>
  <c r="E23" i="1"/>
  <c r="E24" i="1"/>
  <c r="H24" i="1" s="1"/>
  <c r="E25" i="1"/>
  <c r="H25" i="1" s="1"/>
  <c r="E26" i="1"/>
  <c r="H26" i="1" s="1"/>
  <c r="E27" i="1"/>
  <c r="H27" i="1" s="1"/>
  <c r="E28" i="1"/>
  <c r="E21" i="1"/>
  <c r="H21" i="1" s="1"/>
  <c r="E14" i="1"/>
  <c r="H14" i="1" s="1"/>
  <c r="E15" i="1"/>
  <c r="H15" i="1" s="1"/>
  <c r="E16" i="1"/>
  <c r="H16" i="1" s="1"/>
  <c r="E17" i="1"/>
  <c r="H17" i="1" s="1"/>
  <c r="E18" i="1"/>
  <c r="E19" i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C10" i="1" s="1"/>
  <c r="C160" i="1" s="1"/>
  <c r="H12" i="1"/>
  <c r="G12" i="1"/>
  <c r="F12" i="1"/>
  <c r="E12" i="1"/>
  <c r="D12" i="1"/>
  <c r="C12" i="1"/>
  <c r="D85" i="1" l="1"/>
  <c r="H85" i="1"/>
  <c r="D10" i="1"/>
  <c r="D160" i="1" s="1"/>
  <c r="G10" i="1"/>
  <c r="G160" i="1" s="1"/>
  <c r="F10" i="1"/>
  <c r="F160" i="1" s="1"/>
  <c r="H10" i="1"/>
  <c r="E85" i="1"/>
  <c r="E10" i="1"/>
  <c r="H160" i="1" l="1"/>
  <c r="E160" i="1"/>
</calcChain>
</file>

<file path=xl/sharedStrings.xml><?xml version="1.0" encoding="utf-8"?>
<sst xmlns="http://schemas.openxmlformats.org/spreadsheetml/2006/main" count="170" uniqueCount="97">
  <si>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</si>
  <si>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</si>
  <si>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</si>
  <si>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</si>
  <si>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</si>
  <si>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</si>
  <si>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</si>
  <si>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</si>
  <si>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</si>
  <si>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</si>
  <si>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</si>
  <si>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</si>
  <si>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</si>
  <si>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</si>
  <si>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</si>
  <si>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</si>
  <si>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</si>
  <si>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</si>
  <si>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</si>
  <si>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</si>
  <si>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</si>
  <si>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</si>
  <si>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</si>
  <si>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</si>
  <si>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</si>
  <si>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</si>
  <si>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</si>
  <si>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</si>
  <si>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</si>
  <si>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</si>
  <si>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</si>
  <si>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</si>
  <si>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</si>
  <si>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</si>
  <si>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</si>
  <si>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</si>
  <si>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</si>
  <si>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</si>
  <si>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</si>
  <si>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</si>
  <si>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</si>
  <si>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</si>
  <si>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</si>
  <si>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</si>
  <si>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</si>
  <si>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</si>
  <si>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</si>
  <si>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</si>
  <si>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</si>
  <si>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</si>
  <si>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</si>
  <si>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</si>
  <si>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</si>
  <si>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</si>
  <si>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</si>
  <si>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</si>
  <si>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</si>
  <si>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</si>
  <si>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</si>
  <si>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</si>
  <si>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</si>
  <si>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</si>
  <si>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</si>
  <si>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</si>
  <si>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</si>
  <si>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</si>
  <si>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</si>
  <si>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</si>
  <si>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</si>
  <si>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</si>
  <si>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</si>
  <si>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</si>
  <si>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</si>
  <si>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</si>
  <si>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</si>
  <si>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</si>
  <si>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</si>
  <si>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</si>
  <si>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</si>
  <si>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</si>
  <si>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</si>
  <si>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</si>
  <si>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</si>
  <si>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</si>
  <si>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</si>
  <si>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</si>
  <si>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</si>
  <si>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</si>
  <si>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JUNTA MUNICIPAL DE AGUA Y SANEAMIENTO DE AHUMADA, CHIH.</t>
  </si>
  <si>
    <t>Del 01 de enero al 31 de Diciembre de 2024 (b)</t>
  </si>
  <si>
    <t>“Bajo protesta de decir verdad declaramos que los Estados Financieros y sus notas, son razonablemente correctos y son responsabilidad del emisor.”</t>
  </si>
  <si>
    <t xml:space="preserve">                       C. FABIAN FOURZAN TRUJILLO </t>
  </si>
  <si>
    <t xml:space="preserve">                                  DIRECTOR EJECUTIVO </t>
  </si>
  <si>
    <t xml:space="preserve">          C. ANGELICA GOMEZ AVALOS </t>
  </si>
  <si>
    <t xml:space="preserve">                     DIRECTOR FINANCIERO </t>
  </si>
  <si>
    <t xml:space="preserve">       __________________________________________</t>
  </si>
  <si>
    <t>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</si>
</sst>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7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7" fillId="0" borderId="0" xfId="0" applyFont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J168" sqref="J168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17727467</v>
      </c>
      <c r="D10" s="8">
        <f>SUM(D12,D20,D30,D40,D50,D60,D64,D73,D77)</f>
        <v>430627</v>
      </c>
      <c r="E10" s="24">
        <f t="shared" ref="E10:H10" si="0">SUM(E12,E20,E30,E40,E50,E60,E64,E73,E77)</f>
        <v>18158094</v>
      </c>
      <c r="F10" s="8">
        <f t="shared" si="0"/>
        <v>17849980</v>
      </c>
      <c r="G10" s="8">
        <f t="shared" si="0"/>
        <v>17220413</v>
      </c>
      <c r="H10" s="24">
        <f t="shared" si="0"/>
        <v>308114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6162713</v>
      </c>
      <c r="D12" s="7">
        <f>SUM(D13:D19)</f>
        <v>-93853</v>
      </c>
      <c r="E12" s="25">
        <f t="shared" ref="E12:H12" si="1">SUM(E13:E19)</f>
        <v>6068860</v>
      </c>
      <c r="F12" s="7">
        <f t="shared" si="1"/>
        <v>5849188</v>
      </c>
      <c r="G12" s="7">
        <f t="shared" si="1"/>
        <v>5592276</v>
      </c>
      <c r="H12" s="25">
        <f t="shared" si="1"/>
        <v>219672</v>
      </c>
    </row>
    <row r="13" spans="2:9" ht="24" x14ac:dyDescent="0.2">
      <c r="B13" s="10" t="s">
        <v>14</v>
      </c>
      <c r="C13" s="22">
        <v>1335726</v>
      </c>
      <c r="D13" s="22">
        <v>13924</v>
      </c>
      <c r="E13" s="26">
        <f>SUM(C13:D13)</f>
        <v>1349650</v>
      </c>
      <c r="F13" s="23">
        <v>1286352</v>
      </c>
      <c r="G13" s="23">
        <v>1286352</v>
      </c>
      <c r="H13" s="30">
        <f>SUM(E13-F13)</f>
        <v>63298</v>
      </c>
    </row>
    <row r="14" spans="2:9" ht="23.1" customHeight="1" x14ac:dyDescent="0.2">
      <c r="B14" s="10" t="s">
        <v>15</v>
      </c>
      <c r="C14" s="22">
        <v>95929</v>
      </c>
      <c r="D14" s="22">
        <v>-95929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3595094</v>
      </c>
      <c r="D15" s="22">
        <v>-283087</v>
      </c>
      <c r="E15" s="26">
        <f t="shared" si="2"/>
        <v>3312007</v>
      </c>
      <c r="F15" s="23">
        <v>3256589</v>
      </c>
      <c r="G15" s="23">
        <v>3240711</v>
      </c>
      <c r="H15" s="30">
        <f t="shared" si="3"/>
        <v>55418</v>
      </c>
    </row>
    <row r="16" spans="2:9" x14ac:dyDescent="0.2">
      <c r="B16" s="10" t="s">
        <v>17</v>
      </c>
      <c r="C16" s="22">
        <v>585499</v>
      </c>
      <c r="D16" s="22">
        <v>44532</v>
      </c>
      <c r="E16" s="26">
        <f t="shared" si="2"/>
        <v>630031</v>
      </c>
      <c r="F16" s="23">
        <v>537591</v>
      </c>
      <c r="G16" s="23">
        <v>296557</v>
      </c>
      <c r="H16" s="30">
        <f t="shared" si="3"/>
        <v>92440</v>
      </c>
    </row>
    <row r="17" spans="2:8" x14ac:dyDescent="0.2">
      <c r="B17" s="10" t="s">
        <v>18</v>
      </c>
      <c r="C17" s="22">
        <v>550465</v>
      </c>
      <c r="D17" s="22">
        <v>226707</v>
      </c>
      <c r="E17" s="26">
        <f t="shared" si="2"/>
        <v>777172</v>
      </c>
      <c r="F17" s="23">
        <v>768656</v>
      </c>
      <c r="G17" s="23">
        <v>768656</v>
      </c>
      <c r="H17" s="30">
        <f t="shared" si="3"/>
        <v>8516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4944364</v>
      </c>
      <c r="D20" s="7">
        <f t="shared" ref="D20:H20" si="4">SUM(D21:D29)</f>
        <v>961349</v>
      </c>
      <c r="E20" s="25">
        <f t="shared" si="4"/>
        <v>5905713</v>
      </c>
      <c r="F20" s="7">
        <f t="shared" si="4"/>
        <v>5836599</v>
      </c>
      <c r="G20" s="7">
        <f t="shared" si="4"/>
        <v>5506046</v>
      </c>
      <c r="H20" s="25">
        <f t="shared" si="4"/>
        <v>69114</v>
      </c>
    </row>
    <row r="21" spans="2:8" ht="24" x14ac:dyDescent="0.2">
      <c r="B21" s="10" t="s">
        <v>22</v>
      </c>
      <c r="C21" s="22">
        <v>177828</v>
      </c>
      <c r="D21" s="22">
        <v>-21749</v>
      </c>
      <c r="E21" s="26">
        <f t="shared" si="2"/>
        <v>156079</v>
      </c>
      <c r="F21" s="23">
        <v>156079</v>
      </c>
      <c r="G21" s="23">
        <v>156079</v>
      </c>
      <c r="H21" s="30">
        <f t="shared" si="3"/>
        <v>0</v>
      </c>
    </row>
    <row r="22" spans="2:8" x14ac:dyDescent="0.2">
      <c r="B22" s="10" t="s">
        <v>23</v>
      </c>
      <c r="C22" s="22">
        <v>59603</v>
      </c>
      <c r="D22" s="22">
        <v>88327</v>
      </c>
      <c r="E22" s="26">
        <f t="shared" si="2"/>
        <v>147930</v>
      </c>
      <c r="F22" s="23">
        <v>147930</v>
      </c>
      <c r="G22" s="23">
        <v>139317</v>
      </c>
      <c r="H22" s="30">
        <f t="shared" si="3"/>
        <v>0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1044345</v>
      </c>
      <c r="D24" s="22">
        <v>280961</v>
      </c>
      <c r="E24" s="26">
        <f t="shared" si="2"/>
        <v>1325306</v>
      </c>
      <c r="F24" s="23">
        <v>1325218</v>
      </c>
      <c r="G24" s="23">
        <v>1294094</v>
      </c>
      <c r="H24" s="30">
        <f t="shared" si="3"/>
        <v>88</v>
      </c>
    </row>
    <row r="25" spans="2:8" ht="23.45" customHeight="1" x14ac:dyDescent="0.2">
      <c r="B25" s="10" t="s">
        <v>26</v>
      </c>
      <c r="C25" s="22">
        <v>1173475</v>
      </c>
      <c r="D25" s="22">
        <v>-587077</v>
      </c>
      <c r="E25" s="26">
        <f t="shared" si="2"/>
        <v>586398</v>
      </c>
      <c r="F25" s="23">
        <v>586398</v>
      </c>
      <c r="G25" s="23">
        <v>571058</v>
      </c>
      <c r="H25" s="30">
        <f t="shared" si="3"/>
        <v>0</v>
      </c>
    </row>
    <row r="26" spans="2:8" x14ac:dyDescent="0.2">
      <c r="B26" s="10" t="s">
        <v>27</v>
      </c>
      <c r="C26" s="22">
        <v>1266781</v>
      </c>
      <c r="D26" s="22">
        <v>557019</v>
      </c>
      <c r="E26" s="26">
        <f t="shared" si="2"/>
        <v>1823800</v>
      </c>
      <c r="F26" s="23">
        <v>1821007</v>
      </c>
      <c r="G26" s="23">
        <v>1698488</v>
      </c>
      <c r="H26" s="30">
        <f t="shared" si="3"/>
        <v>2793</v>
      </c>
    </row>
    <row r="27" spans="2:8" ht="24" x14ac:dyDescent="0.2">
      <c r="B27" s="10" t="s">
        <v>28</v>
      </c>
      <c r="C27" s="22">
        <v>127856</v>
      </c>
      <c r="D27" s="22">
        <v>97781</v>
      </c>
      <c r="E27" s="26">
        <f t="shared" si="2"/>
        <v>225637</v>
      </c>
      <c r="F27" s="23">
        <v>225287</v>
      </c>
      <c r="G27" s="23">
        <v>214549</v>
      </c>
      <c r="H27" s="30">
        <f t="shared" si="3"/>
        <v>350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6.1" customHeight="1" x14ac:dyDescent="0.2">
      <c r="B29" s="10" t="s">
        <v>30</v>
      </c>
      <c r="C29" s="22">
        <v>1094476</v>
      </c>
      <c r="D29" s="22">
        <v>546087</v>
      </c>
      <c r="E29" s="26">
        <f t="shared" si="2"/>
        <v>1640563</v>
      </c>
      <c r="F29" s="23">
        <v>1574680</v>
      </c>
      <c r="G29" s="23">
        <v>1432461</v>
      </c>
      <c r="H29" s="30">
        <f t="shared" si="3"/>
        <v>65883</v>
      </c>
    </row>
    <row r="30" spans="2:8" s="9" customFormat="1" ht="24" x14ac:dyDescent="0.2">
      <c r="B30" s="12" t="s">
        <v>31</v>
      </c>
      <c r="C30" s="7">
        <f>SUM(C31:C39)</f>
        <v>3377098</v>
      </c>
      <c r="D30" s="7">
        <f t="shared" ref="D30:H30" si="5">SUM(D31:D39)</f>
        <v>1246332</v>
      </c>
      <c r="E30" s="25">
        <f t="shared" si="5"/>
        <v>4623430</v>
      </c>
      <c r="F30" s="7">
        <f t="shared" si="5"/>
        <v>4622197</v>
      </c>
      <c r="G30" s="7">
        <f t="shared" si="5"/>
        <v>4580095</v>
      </c>
      <c r="H30" s="25">
        <f t="shared" si="5"/>
        <v>1233</v>
      </c>
    </row>
    <row r="31" spans="2:8" x14ac:dyDescent="0.2">
      <c r="B31" s="10" t="s">
        <v>32</v>
      </c>
      <c r="C31" s="22">
        <v>2326889</v>
      </c>
      <c r="D31" s="22">
        <v>319090</v>
      </c>
      <c r="E31" s="26">
        <f t="shared" si="2"/>
        <v>2645979</v>
      </c>
      <c r="F31" s="23">
        <v>2645980</v>
      </c>
      <c r="G31" s="23">
        <v>2645980</v>
      </c>
      <c r="H31" s="30">
        <f t="shared" si="3"/>
        <v>-1</v>
      </c>
    </row>
    <row r="32" spans="2:8" x14ac:dyDescent="0.2">
      <c r="B32" s="10" t="s">
        <v>33</v>
      </c>
      <c r="C32" s="22">
        <v>18375</v>
      </c>
      <c r="D32" s="22">
        <v>77040</v>
      </c>
      <c r="E32" s="26">
        <f t="shared" si="2"/>
        <v>95415</v>
      </c>
      <c r="F32" s="23">
        <v>95415</v>
      </c>
      <c r="G32" s="23">
        <v>95415</v>
      </c>
      <c r="H32" s="30">
        <f t="shared" si="3"/>
        <v>0</v>
      </c>
    </row>
    <row r="33" spans="2:8" ht="24" x14ac:dyDescent="0.2">
      <c r="B33" s="10" t="s">
        <v>34</v>
      </c>
      <c r="C33" s="22">
        <v>252448</v>
      </c>
      <c r="D33" s="22">
        <v>130826</v>
      </c>
      <c r="E33" s="26">
        <f t="shared" si="2"/>
        <v>383274</v>
      </c>
      <c r="F33" s="23">
        <v>383273</v>
      </c>
      <c r="G33" s="23">
        <v>341171</v>
      </c>
      <c r="H33" s="30">
        <f t="shared" si="3"/>
        <v>1</v>
      </c>
    </row>
    <row r="34" spans="2:8" ht="24.6" customHeight="1" x14ac:dyDescent="0.2">
      <c r="B34" s="10" t="s">
        <v>35</v>
      </c>
      <c r="C34" s="22">
        <v>294775</v>
      </c>
      <c r="D34" s="22">
        <v>352036</v>
      </c>
      <c r="E34" s="26">
        <f t="shared" si="2"/>
        <v>646811</v>
      </c>
      <c r="F34" s="23">
        <v>646811</v>
      </c>
      <c r="G34" s="23">
        <v>646811</v>
      </c>
      <c r="H34" s="30">
        <f t="shared" si="3"/>
        <v>0</v>
      </c>
    </row>
    <row r="35" spans="2:8" ht="24" x14ac:dyDescent="0.2">
      <c r="B35" s="10" t="s">
        <v>36</v>
      </c>
      <c r="C35" s="22">
        <v>365954</v>
      </c>
      <c r="D35" s="22">
        <v>390588</v>
      </c>
      <c r="E35" s="26">
        <f t="shared" si="2"/>
        <v>756542</v>
      </c>
      <c r="F35" s="23">
        <v>756542</v>
      </c>
      <c r="G35" s="23">
        <v>756542</v>
      </c>
      <c r="H35" s="30">
        <f t="shared" si="3"/>
        <v>0</v>
      </c>
    </row>
    <row r="36" spans="2:8" ht="24" x14ac:dyDescent="0.2">
      <c r="B36" s="10" t="s">
        <v>37</v>
      </c>
      <c r="C36" s="22">
        <v>8653</v>
      </c>
      <c r="D36" s="22">
        <v>1085</v>
      </c>
      <c r="E36" s="26">
        <f t="shared" si="2"/>
        <v>9738</v>
      </c>
      <c r="F36" s="23">
        <v>9738</v>
      </c>
      <c r="G36" s="23">
        <v>9738</v>
      </c>
      <c r="H36" s="30">
        <f t="shared" si="3"/>
        <v>0</v>
      </c>
    </row>
    <row r="37" spans="2:8" x14ac:dyDescent="0.2">
      <c r="B37" s="10" t="s">
        <v>38</v>
      </c>
      <c r="C37" s="22">
        <v>42197</v>
      </c>
      <c r="D37" s="22">
        <v>22776</v>
      </c>
      <c r="E37" s="26">
        <f t="shared" si="2"/>
        <v>64973</v>
      </c>
      <c r="F37" s="23">
        <v>64973</v>
      </c>
      <c r="G37" s="23">
        <v>64973</v>
      </c>
      <c r="H37" s="30">
        <f t="shared" si="3"/>
        <v>0</v>
      </c>
    </row>
    <row r="38" spans="2:8" x14ac:dyDescent="0.2">
      <c r="B38" s="10" t="s">
        <v>39</v>
      </c>
      <c r="C38" s="22">
        <v>0</v>
      </c>
      <c r="D38" s="22">
        <v>0</v>
      </c>
      <c r="E38" s="26">
        <f t="shared" si="2"/>
        <v>0</v>
      </c>
      <c r="F38" s="23">
        <v>0</v>
      </c>
      <c r="G38" s="23">
        <v>0</v>
      </c>
      <c r="H38" s="30">
        <f t="shared" si="3"/>
        <v>0</v>
      </c>
    </row>
    <row r="39" spans="2:8" x14ac:dyDescent="0.2">
      <c r="B39" s="10" t="s">
        <v>40</v>
      </c>
      <c r="C39" s="22">
        <v>67807</v>
      </c>
      <c r="D39" s="22">
        <v>-47109</v>
      </c>
      <c r="E39" s="26">
        <f t="shared" si="2"/>
        <v>20698</v>
      </c>
      <c r="F39" s="23">
        <v>19465</v>
      </c>
      <c r="G39" s="23">
        <v>19465</v>
      </c>
      <c r="H39" s="30">
        <f t="shared" si="3"/>
        <v>1233</v>
      </c>
    </row>
    <row r="40" spans="2:8" s="9" customFormat="1" ht="25.5" customHeight="1" x14ac:dyDescent="0.2">
      <c r="B40" s="12" t="s">
        <v>41</v>
      </c>
      <c r="C40" s="7">
        <f>SUM(C41:C49)</f>
        <v>1633254</v>
      </c>
      <c r="D40" s="7">
        <f t="shared" ref="D40:H40" si="6">SUM(D41:D49)</f>
        <v>-299618</v>
      </c>
      <c r="E40" s="25">
        <f t="shared" si="6"/>
        <v>1333636</v>
      </c>
      <c r="F40" s="7">
        <f t="shared" si="6"/>
        <v>1315541</v>
      </c>
      <c r="G40" s="7">
        <f t="shared" si="6"/>
        <v>1315541</v>
      </c>
      <c r="H40" s="25">
        <f t="shared" si="6"/>
        <v>18095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1267335</v>
      </c>
      <c r="D42" s="22">
        <v>-299618</v>
      </c>
      <c r="E42" s="26">
        <f t="shared" si="2"/>
        <v>967717</v>
      </c>
      <c r="F42" s="23">
        <v>967718</v>
      </c>
      <c r="G42" s="23">
        <v>967718</v>
      </c>
      <c r="H42" s="30">
        <f t="shared" si="3"/>
        <v>-1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365919</v>
      </c>
      <c r="D45" s="22">
        <v>0</v>
      </c>
      <c r="E45" s="26">
        <f t="shared" si="2"/>
        <v>365919</v>
      </c>
      <c r="F45" s="23">
        <v>347823</v>
      </c>
      <c r="G45" s="23">
        <v>347823</v>
      </c>
      <c r="H45" s="30">
        <f t="shared" si="3"/>
        <v>18096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1610038</v>
      </c>
      <c r="D50" s="7">
        <f t="shared" ref="D50:H50" si="7">SUM(D51:D59)</f>
        <v>-1383583</v>
      </c>
      <c r="E50" s="25">
        <f t="shared" si="7"/>
        <v>226455</v>
      </c>
      <c r="F50" s="7">
        <f t="shared" si="7"/>
        <v>226455</v>
      </c>
      <c r="G50" s="7">
        <f t="shared" si="7"/>
        <v>226455</v>
      </c>
      <c r="H50" s="25">
        <f t="shared" si="7"/>
        <v>0</v>
      </c>
    </row>
    <row r="51" spans="2:8" x14ac:dyDescent="0.2">
      <c r="B51" s="10" t="s">
        <v>52</v>
      </c>
      <c r="C51" s="22">
        <v>0</v>
      </c>
      <c r="D51" s="22">
        <v>12390</v>
      </c>
      <c r="E51" s="26">
        <f t="shared" si="2"/>
        <v>12390</v>
      </c>
      <c r="F51" s="23">
        <v>12390</v>
      </c>
      <c r="G51" s="23">
        <v>12390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35000</v>
      </c>
      <c r="D56" s="22">
        <v>-35000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1575038</v>
      </c>
      <c r="D58" s="22">
        <v>-1360973</v>
      </c>
      <c r="E58" s="26">
        <f t="shared" si="2"/>
        <v>214065</v>
      </c>
      <c r="F58" s="23">
        <v>214065</v>
      </c>
      <c r="G58" s="23">
        <v>214065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683809</v>
      </c>
      <c r="D85" s="15">
        <f t="shared" ref="D85:H85" si="14">SUM(D86,D94,D104,D114,D124,D134,D138,D147,D151)</f>
        <v>370561</v>
      </c>
      <c r="E85" s="27">
        <f t="shared" si="14"/>
        <v>1054370</v>
      </c>
      <c r="F85" s="15">
        <f t="shared" si="14"/>
        <v>946066</v>
      </c>
      <c r="G85" s="15">
        <f t="shared" si="14"/>
        <v>946066</v>
      </c>
      <c r="H85" s="27">
        <f t="shared" si="14"/>
        <v>108304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73585</v>
      </c>
      <c r="E94" s="25">
        <f t="shared" si="18"/>
        <v>73585</v>
      </c>
      <c r="F94" s="7">
        <f t="shared" si="18"/>
        <v>73545</v>
      </c>
      <c r="G94" s="7">
        <f t="shared" si="18"/>
        <v>73545</v>
      </c>
      <c r="H94" s="25">
        <f t="shared" si="18"/>
        <v>40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73585</v>
      </c>
      <c r="E99" s="26">
        <f t="shared" si="17"/>
        <v>73585</v>
      </c>
      <c r="F99" s="23">
        <v>73545</v>
      </c>
      <c r="G99" s="23">
        <v>73545</v>
      </c>
      <c r="H99" s="30">
        <f t="shared" si="16"/>
        <v>40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305363</v>
      </c>
      <c r="E104" s="25">
        <f t="shared" si="19"/>
        <v>305363</v>
      </c>
      <c r="F104" s="7">
        <f t="shared" si="19"/>
        <v>305363</v>
      </c>
      <c r="G104" s="7">
        <f t="shared" si="19"/>
        <v>305363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305363</v>
      </c>
      <c r="E106" s="26">
        <f t="shared" si="17"/>
        <v>305363</v>
      </c>
      <c r="F106" s="23">
        <v>305363</v>
      </c>
      <c r="G106" s="23">
        <v>305363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683809</v>
      </c>
      <c r="D124" s="7">
        <f t="shared" ref="D124:H124" si="21">SUM(D125:D133)</f>
        <v>-8387</v>
      </c>
      <c r="E124" s="25">
        <f t="shared" si="21"/>
        <v>675422</v>
      </c>
      <c r="F124" s="7">
        <f t="shared" si="21"/>
        <v>567158</v>
      </c>
      <c r="G124" s="7">
        <f t="shared" si="21"/>
        <v>567158</v>
      </c>
      <c r="H124" s="25">
        <f t="shared" si="21"/>
        <v>108264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683809</v>
      </c>
      <c r="D132" s="22">
        <v>-8387</v>
      </c>
      <c r="E132" s="26">
        <f t="shared" si="17"/>
        <v>675422</v>
      </c>
      <c r="F132" s="23">
        <v>567158</v>
      </c>
      <c r="G132" s="22">
        <v>567158</v>
      </c>
      <c r="H132" s="30">
        <f t="shared" si="16"/>
        <v>108264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18411276</v>
      </c>
      <c r="D160" s="21">
        <f t="shared" ref="D160:G160" si="28">SUM(D10,D85)</f>
        <v>801188</v>
      </c>
      <c r="E160" s="28">
        <f>SUM(E10,E85)</f>
        <v>19212464</v>
      </c>
      <c r="F160" s="21">
        <f t="shared" si="28"/>
        <v>18796046</v>
      </c>
      <c r="G160" s="21">
        <f t="shared" si="28"/>
        <v>18166479</v>
      </c>
      <c r="H160" s="28">
        <f>SUM(H10,H85)</f>
        <v>416418</v>
      </c>
    </row>
    <row r="161" spans="2:5" s="31" customFormat="1" x14ac:dyDescent="0.2"/>
    <row r="162" spans="2:5" s="31" customFormat="1" x14ac:dyDescent="0.2">
      <c r="B162" s="51" t="s">
        <v>90</v>
      </c>
    </row>
    <row r="163" spans="2:5" s="31" customFormat="1" x14ac:dyDescent="0.2"/>
    <row r="164" spans="2:5" s="31" customFormat="1" x14ac:dyDescent="0.2"/>
    <row r="165" spans="2:5" s="31" customFormat="1" x14ac:dyDescent="0.2"/>
    <row r="166" spans="2:5" s="31" customFormat="1" x14ac:dyDescent="0.2"/>
    <row r="167" spans="2:5" s="31" customFormat="1" x14ac:dyDescent="0.2"/>
    <row r="168" spans="2:5" s="31" customFormat="1" x14ac:dyDescent="0.2"/>
    <row r="169" spans="2:5" s="31" customFormat="1" x14ac:dyDescent="0.2">
      <c r="B169" s="31" t="s">
        <v>95</v>
      </c>
      <c r="E169" s="31" t="s">
        <v>96</v>
      </c>
    </row>
    <row r="170" spans="2:5" s="31" customFormat="1" x14ac:dyDescent="0.2">
      <c r="B170" s="31" t="s">
        <v>91</v>
      </c>
      <c r="E170" s="31" t="s">
        <v>93</v>
      </c>
    </row>
    <row r="171" spans="2:5" s="31" customFormat="1" x14ac:dyDescent="0.2">
      <c r="B171" s="31" t="s">
        <v>92</v>
      </c>
      <c r="E171" s="31" t="s">
        <v>94</v>
      </c>
    </row>
    <row r="172" spans="2:5" s="31" customFormat="1" x14ac:dyDescent="0.2"/>
    <row r="173" spans="2:5" s="31" customFormat="1" x14ac:dyDescent="0.2"/>
    <row r="174" spans="2:5" s="31" customFormat="1" x14ac:dyDescent="0.2"/>
    <row r="175" spans="2:5" s="31" customFormat="1" x14ac:dyDescent="0.2"/>
    <row r="176" spans="2:5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 AHUMADA</cp:lastModifiedBy>
  <cp:lastPrinted>2025-01-23T19:16:40Z</cp:lastPrinted>
  <dcterms:created xsi:type="dcterms:W3CDTF">2020-01-08T21:14:59Z</dcterms:created>
  <dcterms:modified xsi:type="dcterms:W3CDTF">2025-02-05T00:53:52Z</dcterms:modified>
</cp:coreProperties>
</file>